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anchez\Desktop\Informe estadisticos\2022\Abril-Junio\"/>
    </mc:Choice>
  </mc:AlternateContent>
  <bookViews>
    <workbookView xWindow="0" yWindow="0" windowWidth="20490" windowHeight="7755" firstSheet="4" activeTab="5"/>
  </bookViews>
  <sheets>
    <sheet name="Paticipantes x subsidios" sheetId="7" r:id="rId1"/>
    <sheet name="Participantes x genero" sheetId="6" r:id="rId2"/>
    <sheet name="Subsidios x paticipantes" sheetId="8" r:id="rId3"/>
    <sheet name="Acumulados de los subsidios" sheetId="9" r:id="rId4"/>
    <sheet name="Montos por programas" sheetId="11" r:id="rId5"/>
    <sheet name="Comercios activos" sheetId="12" r:id="rId6"/>
    <sheet name="Participantes x región y banco" sheetId="1" r:id="rId7"/>
  </sheets>
  <definedNames>
    <definedName name="_Hlk68604273" localSheetId="4">'Montos por programas'!$B$2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" l="1"/>
  <c r="C36" i="1" l="1"/>
  <c r="G36" i="1"/>
  <c r="I36" i="1"/>
  <c r="E36" i="1"/>
  <c r="C38" i="1" l="1"/>
</calcChain>
</file>

<file path=xl/sharedStrings.xml><?xml version="1.0" encoding="utf-8"?>
<sst xmlns="http://schemas.openxmlformats.org/spreadsheetml/2006/main" count="169" uniqueCount="102">
  <si>
    <t>BANCO BHD</t>
  </si>
  <si>
    <t>BANRESERVAS</t>
  </si>
  <si>
    <t>ASOCIACION LA NACIONAL DE A Y P</t>
  </si>
  <si>
    <t>ASOCIACION CIBAO DE A Y P</t>
  </si>
  <si>
    <t>PROVINCIA</t>
  </si>
  <si>
    <t xml:space="preserve">BTH </t>
  </si>
  <si>
    <t>AZUA</t>
  </si>
  <si>
    <t>DAJABON</t>
  </si>
  <si>
    <t>DISTRITO NACIONAL</t>
  </si>
  <si>
    <t>DUARTE</t>
  </si>
  <si>
    <t>BAHORUCO</t>
  </si>
  <si>
    <t>ELIAS PIÑA</t>
  </si>
  <si>
    <t>EL SEIBO</t>
  </si>
  <si>
    <t>LA VEGA</t>
  </si>
  <si>
    <t>BARAHONA</t>
  </si>
  <si>
    <t>ESPAILLAT</t>
  </si>
  <si>
    <t>LA ALTAGRACIA</t>
  </si>
  <si>
    <t>MONTE CRISTI</t>
  </si>
  <si>
    <t>INDEPENDENCIA</t>
  </si>
  <si>
    <t>MARIA TRINIDAD SANCHEZ</t>
  </si>
  <si>
    <t>LA ROMANA</t>
  </si>
  <si>
    <t>SALCEDO</t>
  </si>
  <si>
    <t>PEDERNALES</t>
  </si>
  <si>
    <t>PERAVIA</t>
  </si>
  <si>
    <t>SAN PEDRO DE MACORIS</t>
  </si>
  <si>
    <t>SANCHEZ RAMIREZ</t>
  </si>
  <si>
    <t>SANTO DOMINGO</t>
  </si>
  <si>
    <t>PUERTO PLATA</t>
  </si>
  <si>
    <t>SANTIAGO RODRIGUEZ</t>
  </si>
  <si>
    <t>SANTIAGO</t>
  </si>
  <si>
    <t>SAMANA</t>
  </si>
  <si>
    <t>VALVERDE</t>
  </si>
  <si>
    <t>MONSEÑOR NOUEL</t>
  </si>
  <si>
    <t>SAN CRISTOBAL</t>
  </si>
  <si>
    <t>MONTE PLATA</t>
  </si>
  <si>
    <t>SAN JUAN</t>
  </si>
  <si>
    <t>HATO MAYOR</t>
  </si>
  <si>
    <t>SAN JOSE DE OCOA</t>
  </si>
  <si>
    <t>TOTAL</t>
  </si>
  <si>
    <t xml:space="preserve"> Total PTH </t>
  </si>
  <si>
    <t>Norte</t>
  </si>
  <si>
    <t xml:space="preserve">Sur </t>
  </si>
  <si>
    <t>Este</t>
  </si>
  <si>
    <t>Central</t>
  </si>
  <si>
    <t>Total</t>
  </si>
  <si>
    <t>Total PTH</t>
  </si>
  <si>
    <t>MESES</t>
  </si>
  <si>
    <t>SUBSIDIOS</t>
  </si>
  <si>
    <t>PTH</t>
  </si>
  <si>
    <t>HOMBRE</t>
  </si>
  <si>
    <t>MUJER</t>
  </si>
  <si>
    <t>SUPLEMENTO ALIMENTICIO - ENVEJECIENTES</t>
  </si>
  <si>
    <t>INCENTIVO A LA POLICIA PREVENTIVA</t>
  </si>
  <si>
    <t>INCENTIVO A LA EDUCACIÓN SUPERIOR</t>
  </si>
  <si>
    <t>BONOGAS CHOFER</t>
  </si>
  <si>
    <t>BONOLUZ</t>
  </si>
  <si>
    <t>AVANZA (BEEP)</t>
  </si>
  <si>
    <t>BONOGAS HOGAR</t>
  </si>
  <si>
    <t>ALIMÉNTATE (PCP)</t>
  </si>
  <si>
    <t>SUPERATE (ILAE)</t>
  </si>
  <si>
    <t>PROGRAMA INCENTIVO A LOS ALISTADOS DE LA ARMADA DE REPUBLICA DOMINICANA (PIAARD)</t>
  </si>
  <si>
    <t>PARTICIPANTES</t>
  </si>
  <si>
    <t>PARTICIPANTES ACTIVOS POR SUBSIDIOS</t>
  </si>
  <si>
    <t xml:space="preserve">PARTICIPANTES ACTIVOS POR GÉNERO </t>
  </si>
  <si>
    <t>CANTIDAD DE SUBSIDIOS RECIBIDOS</t>
  </si>
  <si>
    <t xml:space="preserve">CANTIDAD DE SUBSIDIOS POR PARTICIPANTES </t>
  </si>
  <si>
    <t>PROGRAMAS</t>
  </si>
  <si>
    <t>TOTAL TRIMESTRE</t>
  </si>
  <si>
    <t>ABRIL</t>
  </si>
  <si>
    <t>MAYO</t>
  </si>
  <si>
    <t>JUNIO</t>
  </si>
  <si>
    <t>BONOGAS CHOFER (BGCh)</t>
  </si>
  <si>
    <t>BONOGAS HOGAR (BGH)</t>
  </si>
  <si>
    <t>BONOLUZ (BL)</t>
  </si>
  <si>
    <t>INCENTIVO A LA EDUCACION SUPERIOR (IES)</t>
  </si>
  <si>
    <t> 0</t>
  </si>
  <si>
    <t>INCENTIVO A LA POLICIA PREVENTIVA (IPP)</t>
  </si>
  <si>
    <t>SUPLEMENTO ALIMENTICIO - ENVEJECIENTES (SA)</t>
  </si>
  <si>
    <t>APRENDE (ILAE)</t>
  </si>
  <si>
    <t xml:space="preserve">TRANSFORMANDO  MI PAIS </t>
  </si>
  <si>
    <t>TOTAL POR MES</t>
  </si>
  <si>
    <t>ACUMULADOS OTORGADOS POR SUBSIDIOS</t>
  </si>
  <si>
    <t>MONTOS</t>
  </si>
  <si>
    <t>SUPERATE</t>
  </si>
  <si>
    <t>INTRANT</t>
  </si>
  <si>
    <t>CONAPE</t>
  </si>
  <si>
    <t>POLICIA</t>
  </si>
  <si>
    <t>MESCyT</t>
  </si>
  <si>
    <r>
      <t>APRENDE</t>
    </r>
    <r>
      <rPr>
        <b/>
        <sz val="9"/>
        <color rgb="FFFFFFFF"/>
        <rFont val="Calibri"/>
        <family val="2"/>
      </rPr>
      <t xml:space="preserve"> </t>
    </r>
    <r>
      <rPr>
        <b/>
        <sz val="11"/>
        <color rgb="FF000000"/>
        <rFont val="Century Gothic"/>
        <family val="2"/>
      </rPr>
      <t>(ILAE)</t>
    </r>
  </si>
  <si>
    <t>ARMADA</t>
  </si>
  <si>
    <t>TOTAL RD$</t>
  </si>
  <si>
    <t>MONTOS OTORGADOS POR PROGRAMA</t>
  </si>
  <si>
    <t>TIPO DE PROVEEDOR</t>
  </si>
  <si>
    <t>CANTIDAD ACTIVO</t>
  </si>
  <si>
    <t>ENVASADORAS DE GAS</t>
  </si>
  <si>
    <t>FERRETERIAS</t>
  </si>
  <si>
    <t>COMERCIOS ALIMENTATE</t>
  </si>
  <si>
    <t>UNIVERSITARIOS</t>
  </si>
  <si>
    <t>ESTAFETAS BONOLUZ</t>
  </si>
  <si>
    <t>CANTIDAD DE COMERCIOS ACTIVOS EN LA RAS SEGÚN SU TIPO</t>
  </si>
  <si>
    <t>PARTICIPANTES ACTIVOS POR REGIÓN</t>
  </si>
  <si>
    <t xml:space="preserve">CANTIDAD Y PORCENTAJE DE TARJETAS ACTIVAS POR ENTIDADES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</si>
</sst>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1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rgb="FFFFFFFF"/>
      <name val="Calibri"/>
      <family val="2"/>
    </font>
    <font>
      <b/>
      <sz val="9"/>
      <color rgb="FFFFFFFF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63A6F7"/>
        <bgColor indexed="64"/>
      </patternFill>
    </fill>
    <fill>
      <patternFill patternType="solid">
        <fgColor rgb="FF146194"/>
        <bgColor indexed="64"/>
      </patternFill>
    </fill>
    <fill>
      <patternFill patternType="solid">
        <fgColor rgb="FF4AA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C62324"/>
      </left>
      <right/>
      <top/>
      <bottom style="medium">
        <color rgb="FFC62324"/>
      </bottom>
      <diagonal/>
    </border>
    <border>
      <left/>
      <right style="medium">
        <color rgb="FFC62324"/>
      </right>
      <top/>
      <bottom style="medium">
        <color rgb="FFC6232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/>
    <xf numFmtId="0" fontId="5" fillId="0" borderId="8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/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2" fillId="5" borderId="8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 wrapText="1"/>
    </xf>
    <xf numFmtId="3" fontId="8" fillId="4" borderId="6" xfId="0" applyNumberFormat="1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vertical="center"/>
    </xf>
    <xf numFmtId="4" fontId="16" fillId="0" borderId="7" xfId="0" applyNumberFormat="1" applyFont="1" applyBorder="1" applyAlignment="1">
      <alignment horizontal="right" vertical="center" wrapText="1"/>
    </xf>
    <xf numFmtId="4" fontId="17" fillId="0" borderId="7" xfId="0" applyNumberFormat="1" applyFont="1" applyBorder="1" applyAlignment="1">
      <alignment horizontal="right" vertical="center"/>
    </xf>
    <xf numFmtId="4" fontId="16" fillId="0" borderId="7" xfId="0" applyNumberFormat="1" applyFont="1" applyBorder="1" applyAlignment="1">
      <alignment horizontal="right" vertical="center"/>
    </xf>
    <xf numFmtId="4" fontId="16" fillId="7" borderId="7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0" fontId="15" fillId="5" borderId="6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horizontal="center" vertical="center"/>
    </xf>
    <xf numFmtId="4" fontId="17" fillId="7" borderId="7" xfId="0" applyNumberFormat="1" applyFont="1" applyFill="1" applyBorder="1" applyAlignment="1">
      <alignment horizontal="right" vertical="center"/>
    </xf>
    <xf numFmtId="0" fontId="17" fillId="7" borderId="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vertical="center"/>
    </xf>
    <xf numFmtId="4" fontId="18" fillId="7" borderId="6" xfId="0" applyNumberFormat="1" applyFont="1" applyFill="1" applyBorder="1" applyAlignment="1">
      <alignment horizontal="right" vertical="center"/>
    </xf>
    <xf numFmtId="4" fontId="18" fillId="7" borderId="7" xfId="0" applyNumberFormat="1" applyFont="1" applyFill="1" applyBorder="1" applyAlignment="1">
      <alignment horizontal="right" vertical="center"/>
    </xf>
    <xf numFmtId="4" fontId="18" fillId="0" borderId="7" xfId="0" applyNumberFormat="1" applyFont="1" applyBorder="1" applyAlignment="1">
      <alignment horizontal="right" vertical="center"/>
    </xf>
    <xf numFmtId="0" fontId="11" fillId="7" borderId="6" xfId="0" applyFont="1" applyFill="1" applyBorder="1" applyAlignment="1">
      <alignment horizontal="center" vertical="center"/>
    </xf>
    <xf numFmtId="4" fontId="9" fillId="7" borderId="7" xfId="0" applyNumberFormat="1" applyFont="1" applyFill="1" applyBorder="1" applyAlignment="1">
      <alignment horizontal="right" vertical="center"/>
    </xf>
    <xf numFmtId="0" fontId="11" fillId="6" borderId="6" xfId="0" applyFont="1" applyFill="1" applyBorder="1" applyAlignment="1">
      <alignment horizontal="center" vertical="center"/>
    </xf>
    <xf numFmtId="4" fontId="9" fillId="6" borderId="7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/>
    </xf>
    <xf numFmtId="0" fontId="19" fillId="0" borderId="10" xfId="0" applyFont="1" applyBorder="1"/>
    <xf numFmtId="3" fontId="5" fillId="0" borderId="10" xfId="1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vertical="center"/>
    </xf>
    <xf numFmtId="3" fontId="6" fillId="8" borderId="7" xfId="0" applyNumberFormat="1" applyFont="1" applyFill="1" applyBorder="1" applyAlignment="1">
      <alignment horizontal="center" vertical="center"/>
    </xf>
    <xf numFmtId="0" fontId="19" fillId="9" borderId="10" xfId="0" applyFont="1" applyFill="1" applyBorder="1"/>
    <xf numFmtId="0" fontId="20" fillId="9" borderId="10" xfId="0" applyFont="1" applyFill="1" applyBorder="1"/>
    <xf numFmtId="0" fontId="21" fillId="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20" fillId="9" borderId="1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workbookViewId="0">
      <selection activeCell="E12" sqref="E12"/>
    </sheetView>
  </sheetViews>
  <sheetFormatPr baseColWidth="10" defaultRowHeight="15" x14ac:dyDescent="0.25"/>
  <cols>
    <col min="2" max="2" width="48.5703125" customWidth="1"/>
    <col min="3" max="3" width="16.28515625" bestFit="1" customWidth="1"/>
  </cols>
  <sheetData>
    <row r="1" spans="2:3" ht="15.75" thickBot="1" x14ac:dyDescent="0.3"/>
    <row r="2" spans="2:3" ht="15.75" thickBot="1" x14ac:dyDescent="0.3">
      <c r="B2" s="71" t="s">
        <v>62</v>
      </c>
      <c r="C2" s="72"/>
    </row>
    <row r="3" spans="2:3" ht="15.75" thickBot="1" x14ac:dyDescent="0.3">
      <c r="B3" s="21" t="s">
        <v>47</v>
      </c>
      <c r="C3" s="26" t="s">
        <v>61</v>
      </c>
    </row>
    <row r="4" spans="2:3" ht="17.25" thickBot="1" x14ac:dyDescent="0.3">
      <c r="B4" s="23" t="s">
        <v>51</v>
      </c>
      <c r="C4" s="19">
        <v>83333</v>
      </c>
    </row>
    <row r="5" spans="2:3" ht="17.25" thickBot="1" x14ac:dyDescent="0.3">
      <c r="B5" s="24" t="s">
        <v>52</v>
      </c>
      <c r="C5" s="18">
        <v>19668</v>
      </c>
    </row>
    <row r="6" spans="2:3" ht="17.25" thickBot="1" x14ac:dyDescent="0.3">
      <c r="B6" s="23" t="s">
        <v>53</v>
      </c>
      <c r="C6" s="19">
        <v>18796</v>
      </c>
    </row>
    <row r="7" spans="2:3" ht="17.25" thickBot="1" x14ac:dyDescent="0.3">
      <c r="B7" s="24" t="s">
        <v>54</v>
      </c>
      <c r="C7" s="18">
        <v>13629</v>
      </c>
    </row>
    <row r="8" spans="2:3" ht="17.25" thickBot="1" x14ac:dyDescent="0.3">
      <c r="B8" s="23" t="s">
        <v>55</v>
      </c>
      <c r="C8" s="19">
        <v>364606</v>
      </c>
    </row>
    <row r="9" spans="2:3" ht="17.25" thickBot="1" x14ac:dyDescent="0.3">
      <c r="B9" s="24" t="s">
        <v>56</v>
      </c>
      <c r="C9" s="18">
        <v>146599</v>
      </c>
    </row>
    <row r="10" spans="2:3" ht="17.25" thickBot="1" x14ac:dyDescent="0.3">
      <c r="B10" s="23" t="s">
        <v>57</v>
      </c>
      <c r="C10" s="19">
        <v>1192716</v>
      </c>
    </row>
    <row r="11" spans="2:3" ht="17.25" thickBot="1" x14ac:dyDescent="0.3">
      <c r="B11" s="24" t="s">
        <v>58</v>
      </c>
      <c r="C11" s="18">
        <v>1177348</v>
      </c>
    </row>
    <row r="12" spans="2:3" ht="17.25" thickBot="1" x14ac:dyDescent="0.3">
      <c r="B12" s="23" t="s">
        <v>59</v>
      </c>
      <c r="C12" s="19">
        <v>84612</v>
      </c>
    </row>
    <row r="13" spans="2:3" ht="17.25" thickBot="1" x14ac:dyDescent="0.3">
      <c r="B13" s="24" t="s">
        <v>60</v>
      </c>
      <c r="C13" s="18">
        <v>4058</v>
      </c>
    </row>
    <row r="14" spans="2:3" ht="15.75" thickBot="1" x14ac:dyDescent="0.3">
      <c r="B14" s="92" t="s">
        <v>38</v>
      </c>
      <c r="C14" s="93">
        <v>3105365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workbookViewId="0">
      <selection activeCell="B18" sqref="B18"/>
    </sheetView>
  </sheetViews>
  <sheetFormatPr baseColWidth="10" defaultRowHeight="15" x14ac:dyDescent="0.25"/>
  <cols>
    <col min="2" max="2" width="65.85546875" customWidth="1"/>
  </cols>
  <sheetData>
    <row r="3" spans="2:4" ht="18" x14ac:dyDescent="0.25">
      <c r="B3" s="77" t="s">
        <v>63</v>
      </c>
      <c r="C3" s="77"/>
      <c r="D3" s="77"/>
    </row>
    <row r="4" spans="2:4" ht="15.75" thickBot="1" x14ac:dyDescent="0.3">
      <c r="B4" s="73" t="s">
        <v>47</v>
      </c>
      <c r="C4" s="75" t="s">
        <v>48</v>
      </c>
      <c r="D4" s="76"/>
    </row>
    <row r="5" spans="2:4" ht="15.75" thickBot="1" x14ac:dyDescent="0.3">
      <c r="B5" s="74"/>
      <c r="C5" s="22" t="s">
        <v>49</v>
      </c>
      <c r="D5" s="22" t="s">
        <v>50</v>
      </c>
    </row>
    <row r="6" spans="2:4" ht="17.25" thickBot="1" x14ac:dyDescent="0.3">
      <c r="B6" s="23" t="s">
        <v>51</v>
      </c>
      <c r="C6" s="27">
        <v>25854</v>
      </c>
      <c r="D6" s="19">
        <v>46100</v>
      </c>
    </row>
    <row r="7" spans="2:4" ht="17.25" thickBot="1" x14ac:dyDescent="0.3">
      <c r="B7" s="24" t="s">
        <v>52</v>
      </c>
      <c r="C7" s="28">
        <v>12573</v>
      </c>
      <c r="D7" s="18">
        <v>24752</v>
      </c>
    </row>
    <row r="8" spans="2:4" ht="17.25" thickBot="1" x14ac:dyDescent="0.3">
      <c r="B8" s="23" t="s">
        <v>53</v>
      </c>
      <c r="C8" s="27">
        <v>5252</v>
      </c>
      <c r="D8" s="19">
        <v>13375</v>
      </c>
    </row>
    <row r="9" spans="2:4" ht="17.25" thickBot="1" x14ac:dyDescent="0.3">
      <c r="B9" s="24" t="s">
        <v>54</v>
      </c>
      <c r="C9" s="28">
        <v>13368</v>
      </c>
      <c r="D9" s="20">
        <v>109</v>
      </c>
    </row>
    <row r="10" spans="2:4" ht="17.25" thickBot="1" x14ac:dyDescent="0.3">
      <c r="B10" s="23" t="s">
        <v>55</v>
      </c>
      <c r="C10" s="27">
        <v>81770</v>
      </c>
      <c r="D10" s="19">
        <v>207039</v>
      </c>
    </row>
    <row r="11" spans="2:4" ht="17.25" thickBot="1" x14ac:dyDescent="0.3">
      <c r="B11" s="24" t="s">
        <v>56</v>
      </c>
      <c r="C11" s="28">
        <v>35148</v>
      </c>
      <c r="D11" s="18">
        <v>103638</v>
      </c>
    </row>
    <row r="12" spans="2:4" ht="17.25" thickBot="1" x14ac:dyDescent="0.3">
      <c r="B12" s="23" t="s">
        <v>57</v>
      </c>
      <c r="C12" s="27">
        <v>207839</v>
      </c>
      <c r="D12" s="19">
        <v>607899</v>
      </c>
    </row>
    <row r="13" spans="2:4" ht="17.25" thickBot="1" x14ac:dyDescent="0.3">
      <c r="B13" s="24" t="s">
        <v>58</v>
      </c>
      <c r="C13" s="28">
        <v>614671</v>
      </c>
      <c r="D13" s="18">
        <v>1017561</v>
      </c>
    </row>
    <row r="14" spans="2:4" ht="17.25" thickBot="1" x14ac:dyDescent="0.3">
      <c r="B14" s="23" t="s">
        <v>59</v>
      </c>
      <c r="C14" s="27">
        <v>25862</v>
      </c>
      <c r="D14" s="19">
        <v>58430</v>
      </c>
    </row>
    <row r="15" spans="2:4" ht="33.75" thickBot="1" x14ac:dyDescent="0.3">
      <c r="B15" s="29" t="s">
        <v>60</v>
      </c>
      <c r="C15" s="28">
        <v>3238</v>
      </c>
      <c r="D15" s="20">
        <v>887</v>
      </c>
    </row>
    <row r="16" spans="2:4" ht="15.75" thickBot="1" x14ac:dyDescent="0.3">
      <c r="B16" s="25" t="s">
        <v>38</v>
      </c>
      <c r="C16" s="12">
        <v>1025575</v>
      </c>
      <c r="D16" s="12">
        <v>2079790</v>
      </c>
    </row>
  </sheetData>
  <mergeCells count="3">
    <mergeCell ref="B4:B5"/>
    <mergeCell ref="C4:D4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E5" sqref="E5"/>
    </sheetView>
  </sheetViews>
  <sheetFormatPr baseColWidth="10" defaultRowHeight="15" x14ac:dyDescent="0.25"/>
  <cols>
    <col min="2" max="2" width="16.28515625" bestFit="1" customWidth="1"/>
    <col min="3" max="3" width="45.85546875" customWidth="1"/>
  </cols>
  <sheetData>
    <row r="2" spans="2:3" ht="18" x14ac:dyDescent="0.25">
      <c r="B2" s="77" t="s">
        <v>65</v>
      </c>
      <c r="C2" s="77"/>
    </row>
    <row r="3" spans="2:3" ht="16.5" thickBot="1" x14ac:dyDescent="0.3">
      <c r="B3" s="38" t="s">
        <v>61</v>
      </c>
      <c r="C3" s="39" t="s">
        <v>64</v>
      </c>
    </row>
    <row r="4" spans="2:3" ht="17.25" thickBot="1" x14ac:dyDescent="0.3">
      <c r="B4" s="30">
        <v>85613</v>
      </c>
      <c r="C4" s="31">
        <v>1</v>
      </c>
    </row>
    <row r="5" spans="2:3" ht="17.25" thickBot="1" x14ac:dyDescent="0.3">
      <c r="B5" s="32">
        <v>289962</v>
      </c>
      <c r="C5" s="33">
        <v>2</v>
      </c>
    </row>
    <row r="6" spans="2:3" ht="17.25" thickBot="1" x14ac:dyDescent="0.3">
      <c r="B6" s="34">
        <v>485720</v>
      </c>
      <c r="C6" s="31">
        <v>3</v>
      </c>
    </row>
    <row r="7" spans="2:3" ht="17.25" thickBot="1" x14ac:dyDescent="0.3">
      <c r="B7" s="32">
        <v>346948</v>
      </c>
      <c r="C7" s="33">
        <v>4</v>
      </c>
    </row>
    <row r="8" spans="2:3" ht="17.25" thickBot="1" x14ac:dyDescent="0.3">
      <c r="B8" s="34">
        <v>220730</v>
      </c>
      <c r="C8" s="31">
        <v>5</v>
      </c>
    </row>
    <row r="9" spans="2:3" ht="17.25" thickBot="1" x14ac:dyDescent="0.3">
      <c r="B9" s="32">
        <v>15322</v>
      </c>
      <c r="C9" s="33">
        <v>6</v>
      </c>
    </row>
    <row r="10" spans="2:3" ht="17.25" thickBot="1" x14ac:dyDescent="0.3">
      <c r="B10" s="35">
        <v>410</v>
      </c>
      <c r="C10" s="31">
        <v>7</v>
      </c>
    </row>
    <row r="11" spans="2:3" ht="15.75" thickBot="1" x14ac:dyDescent="0.3">
      <c r="B11" s="36">
        <v>1444705</v>
      </c>
      <c r="C11" s="37" t="s">
        <v>38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7"/>
  <sheetViews>
    <sheetView workbookViewId="0">
      <selection activeCell="G11" sqref="G11"/>
    </sheetView>
  </sheetViews>
  <sheetFormatPr baseColWidth="10" defaultRowHeight="15" x14ac:dyDescent="0.25"/>
  <cols>
    <col min="2" max="2" width="37.28515625" bestFit="1" customWidth="1"/>
    <col min="3" max="5" width="14.7109375" bestFit="1" customWidth="1"/>
    <col min="6" max="6" width="14.140625" bestFit="1" customWidth="1"/>
  </cols>
  <sheetData>
    <row r="3" spans="2:6" ht="18.75" thickBot="1" x14ac:dyDescent="0.3">
      <c r="B3" s="85" t="s">
        <v>81</v>
      </c>
      <c r="C3" s="85"/>
      <c r="D3" s="85"/>
      <c r="E3" s="85"/>
      <c r="F3" s="85"/>
    </row>
    <row r="4" spans="2:6" ht="15.75" thickBot="1" x14ac:dyDescent="0.3">
      <c r="B4" s="78" t="s">
        <v>66</v>
      </c>
      <c r="C4" s="80" t="s">
        <v>46</v>
      </c>
      <c r="D4" s="81"/>
      <c r="E4" s="82"/>
      <c r="F4" s="83" t="s">
        <v>67</v>
      </c>
    </row>
    <row r="5" spans="2:6" ht="15.75" thickBot="1" x14ac:dyDescent="0.3">
      <c r="B5" s="79"/>
      <c r="C5" s="40" t="s">
        <v>68</v>
      </c>
      <c r="D5" s="40" t="s">
        <v>69</v>
      </c>
      <c r="E5" s="40" t="s">
        <v>70</v>
      </c>
      <c r="F5" s="84"/>
    </row>
    <row r="6" spans="2:6" ht="15.75" thickBot="1" x14ac:dyDescent="0.3">
      <c r="B6" s="41" t="s">
        <v>71</v>
      </c>
      <c r="C6" s="42">
        <v>46494900</v>
      </c>
      <c r="D6" s="42">
        <v>46648800</v>
      </c>
      <c r="E6" s="42">
        <v>46611180</v>
      </c>
      <c r="F6" s="43">
        <v>139754880</v>
      </c>
    </row>
    <row r="7" spans="2:6" ht="15.75" thickBot="1" x14ac:dyDescent="0.3">
      <c r="B7" s="41" t="s">
        <v>72</v>
      </c>
      <c r="C7" s="42">
        <v>560498500</v>
      </c>
      <c r="D7" s="42">
        <v>560552080</v>
      </c>
      <c r="E7" s="42">
        <v>560576520</v>
      </c>
      <c r="F7" s="43">
        <v>1681627100</v>
      </c>
    </row>
    <row r="8" spans="2:6" ht="15.75" thickBot="1" x14ac:dyDescent="0.3">
      <c r="B8" s="41" t="s">
        <v>73</v>
      </c>
      <c r="C8" s="42">
        <v>168463455</v>
      </c>
      <c r="D8" s="42">
        <v>234031158</v>
      </c>
      <c r="E8" s="42">
        <v>235716096</v>
      </c>
      <c r="F8" s="43">
        <v>638210709</v>
      </c>
    </row>
    <row r="9" spans="2:6" ht="15.75" thickBot="1" x14ac:dyDescent="0.3">
      <c r="B9" s="41" t="s">
        <v>58</v>
      </c>
      <c r="C9" s="44">
        <v>1868136600</v>
      </c>
      <c r="D9" s="44">
        <v>1910536650</v>
      </c>
      <c r="E9" s="44">
        <v>1942624200</v>
      </c>
      <c r="F9" s="43">
        <v>5721297450</v>
      </c>
    </row>
    <row r="10" spans="2:6" ht="15.75" thickBot="1" x14ac:dyDescent="0.3">
      <c r="B10" s="41" t="s">
        <v>74</v>
      </c>
      <c r="C10" s="45">
        <v>9398000</v>
      </c>
      <c r="D10" s="45">
        <v>9398000</v>
      </c>
      <c r="E10" s="45">
        <v>9398000</v>
      </c>
      <c r="F10" s="43">
        <v>28194000</v>
      </c>
    </row>
    <row r="11" spans="2:6" ht="15.75" thickBot="1" x14ac:dyDescent="0.3">
      <c r="B11" s="41" t="s">
        <v>56</v>
      </c>
      <c r="C11" s="42">
        <v>134521700</v>
      </c>
      <c r="D11" s="46" t="s">
        <v>75</v>
      </c>
      <c r="E11" s="47">
        <v>134513300</v>
      </c>
      <c r="F11" s="43">
        <v>269035000</v>
      </c>
    </row>
    <row r="12" spans="2:6" ht="15.75" thickBot="1" x14ac:dyDescent="0.3">
      <c r="B12" s="41" t="s">
        <v>76</v>
      </c>
      <c r="C12" s="42">
        <v>26815500</v>
      </c>
      <c r="D12" s="42">
        <v>29518500</v>
      </c>
      <c r="E12" s="42">
        <v>29502000</v>
      </c>
      <c r="F12" s="43">
        <v>85836000</v>
      </c>
    </row>
    <row r="13" spans="2:6" ht="24.75" thickBot="1" x14ac:dyDescent="0.3">
      <c r="B13" s="48" t="s">
        <v>60</v>
      </c>
      <c r="C13" s="42">
        <v>3769536</v>
      </c>
      <c r="D13" s="42">
        <v>3772320</v>
      </c>
      <c r="E13" s="42">
        <v>3765824</v>
      </c>
      <c r="F13" s="43">
        <v>11307680</v>
      </c>
    </row>
    <row r="14" spans="2:6" ht="15.75" thickBot="1" x14ac:dyDescent="0.3">
      <c r="B14" s="41" t="s">
        <v>77</v>
      </c>
      <c r="C14" s="45">
        <v>33119200</v>
      </c>
      <c r="D14" s="45">
        <v>33325600</v>
      </c>
      <c r="E14" s="45">
        <v>33333200</v>
      </c>
      <c r="F14" s="43">
        <v>99778000</v>
      </c>
    </row>
    <row r="15" spans="2:6" ht="15.75" thickBot="1" x14ac:dyDescent="0.3">
      <c r="B15" s="41" t="s">
        <v>78</v>
      </c>
      <c r="C15" s="45">
        <v>30588600</v>
      </c>
      <c r="D15" s="49" t="s">
        <v>75</v>
      </c>
      <c r="E15" s="45">
        <v>30580800</v>
      </c>
      <c r="F15" s="43">
        <v>61169400</v>
      </c>
    </row>
    <row r="16" spans="2:6" ht="15.75" thickBot="1" x14ac:dyDescent="0.3">
      <c r="B16" s="41" t="s">
        <v>79</v>
      </c>
      <c r="C16" s="50">
        <v>24520000</v>
      </c>
      <c r="D16" s="51" t="s">
        <v>75</v>
      </c>
      <c r="E16" s="49">
        <v>0</v>
      </c>
      <c r="F16" s="43">
        <v>24520000</v>
      </c>
    </row>
    <row r="17" spans="2:6" ht="15.75" thickBot="1" x14ac:dyDescent="0.3">
      <c r="B17" s="52" t="s">
        <v>80</v>
      </c>
      <c r="C17" s="53">
        <v>2906325991</v>
      </c>
      <c r="D17" s="54">
        <v>2827783108</v>
      </c>
      <c r="E17" s="54">
        <v>3026621120</v>
      </c>
      <c r="F17" s="55">
        <v>8760730219</v>
      </c>
    </row>
  </sheetData>
  <mergeCells count="4">
    <mergeCell ref="B4:B5"/>
    <mergeCell ref="C4:E4"/>
    <mergeCell ref="F4:F5"/>
    <mergeCell ref="B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H13" sqref="H13"/>
    </sheetView>
  </sheetViews>
  <sheetFormatPr baseColWidth="10" defaultRowHeight="15" x14ac:dyDescent="0.25"/>
  <cols>
    <col min="2" max="2" width="17" bestFit="1" customWidth="1"/>
    <col min="3" max="3" width="17.140625" bestFit="1" customWidth="1"/>
  </cols>
  <sheetData>
    <row r="2" spans="2:3" ht="37.5" customHeight="1" x14ac:dyDescent="0.25">
      <c r="B2" s="86" t="s">
        <v>91</v>
      </c>
      <c r="C2" s="86"/>
    </row>
    <row r="3" spans="2:3" ht="15.75" thickBot="1" x14ac:dyDescent="0.3">
      <c r="B3" s="64" t="s">
        <v>66</v>
      </c>
      <c r="C3" s="22" t="s">
        <v>82</v>
      </c>
    </row>
    <row r="4" spans="2:3" ht="17.25" thickBot="1" x14ac:dyDescent="0.3">
      <c r="B4" s="56" t="s">
        <v>83</v>
      </c>
      <c r="C4" s="57">
        <v>8334690259</v>
      </c>
    </row>
    <row r="5" spans="2:3" ht="17.25" thickBot="1" x14ac:dyDescent="0.3">
      <c r="B5" s="58" t="s">
        <v>84</v>
      </c>
      <c r="C5" s="59">
        <v>139754880</v>
      </c>
    </row>
    <row r="6" spans="2:3" ht="17.25" thickBot="1" x14ac:dyDescent="0.3">
      <c r="B6" s="56" t="s">
        <v>85</v>
      </c>
      <c r="C6" s="57">
        <v>99778000</v>
      </c>
    </row>
    <row r="7" spans="2:3" ht="17.25" thickBot="1" x14ac:dyDescent="0.3">
      <c r="B7" s="58" t="s">
        <v>86</v>
      </c>
      <c r="C7" s="59">
        <v>85836000</v>
      </c>
    </row>
    <row r="8" spans="2:3" ht="17.25" thickBot="1" x14ac:dyDescent="0.3">
      <c r="B8" s="56" t="s">
        <v>87</v>
      </c>
      <c r="C8" s="57">
        <v>28194000</v>
      </c>
    </row>
    <row r="9" spans="2:3" ht="17.25" thickBot="1" x14ac:dyDescent="0.3">
      <c r="B9" s="58" t="s">
        <v>88</v>
      </c>
      <c r="C9" s="59">
        <v>61169400</v>
      </c>
    </row>
    <row r="10" spans="2:3" ht="17.25" thickBot="1" x14ac:dyDescent="0.3">
      <c r="B10" s="60" t="s">
        <v>89</v>
      </c>
      <c r="C10" s="61">
        <v>11307680</v>
      </c>
    </row>
    <row r="11" spans="2:3" ht="15.75" thickBot="1" x14ac:dyDescent="0.3">
      <c r="B11" s="62" t="s">
        <v>90</v>
      </c>
      <c r="C11" s="63">
        <v>8760730219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0"/>
  <sheetViews>
    <sheetView tabSelected="1" workbookViewId="0">
      <selection activeCell="E4" sqref="E4"/>
    </sheetView>
  </sheetViews>
  <sheetFormatPr baseColWidth="10" defaultRowHeight="15" x14ac:dyDescent="0.25"/>
  <cols>
    <col min="2" max="2" width="28.42578125" customWidth="1"/>
    <col min="3" max="3" width="24.42578125" customWidth="1"/>
  </cols>
  <sheetData>
    <row r="3" spans="2:3" ht="38.25" customHeight="1" x14ac:dyDescent="0.25">
      <c r="B3" s="86" t="s">
        <v>99</v>
      </c>
      <c r="C3" s="86"/>
    </row>
    <row r="4" spans="2:3" ht="15.75" x14ac:dyDescent="0.25">
      <c r="B4" s="96" t="s">
        <v>92</v>
      </c>
      <c r="C4" s="96" t="s">
        <v>93</v>
      </c>
    </row>
    <row r="5" spans="2:3" ht="15.75" x14ac:dyDescent="0.25">
      <c r="B5" s="65" t="s">
        <v>94</v>
      </c>
      <c r="C5" s="97">
        <v>940</v>
      </c>
    </row>
    <row r="6" spans="2:3" ht="15.75" x14ac:dyDescent="0.25">
      <c r="B6" s="94" t="s">
        <v>95</v>
      </c>
      <c r="C6" s="98">
        <v>5</v>
      </c>
    </row>
    <row r="7" spans="2:3" ht="15.75" x14ac:dyDescent="0.25">
      <c r="B7" s="65" t="s">
        <v>96</v>
      </c>
      <c r="C7" s="99">
        <v>4510</v>
      </c>
    </row>
    <row r="8" spans="2:3" ht="15.75" x14ac:dyDescent="0.25">
      <c r="B8" s="94" t="s">
        <v>97</v>
      </c>
      <c r="C8" s="98">
        <v>80</v>
      </c>
    </row>
    <row r="9" spans="2:3" ht="15.75" x14ac:dyDescent="0.25">
      <c r="B9" s="65" t="s">
        <v>98</v>
      </c>
      <c r="C9" s="97">
        <v>833</v>
      </c>
    </row>
    <row r="10" spans="2:3" ht="15.75" x14ac:dyDescent="0.25">
      <c r="B10" s="95" t="s">
        <v>38</v>
      </c>
      <c r="C10" s="100">
        <f>SUM(C5:C9)</f>
        <v>6368</v>
      </c>
    </row>
  </sheetData>
  <mergeCells count="1"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opLeftCell="A4" workbookViewId="0">
      <selection activeCell="B5" sqref="B5:B14"/>
    </sheetView>
  </sheetViews>
  <sheetFormatPr baseColWidth="10" defaultRowHeight="15" x14ac:dyDescent="0.25"/>
  <cols>
    <col min="2" max="2" width="24.85546875" bestFit="1" customWidth="1"/>
    <col min="3" max="3" width="10.42578125" customWidth="1"/>
    <col min="4" max="4" width="24.85546875" bestFit="1" customWidth="1"/>
    <col min="5" max="5" width="11.7109375" customWidth="1"/>
    <col min="6" max="6" width="22.85546875" bestFit="1" customWidth="1"/>
    <col min="7" max="7" width="11.140625" customWidth="1"/>
    <col min="8" max="8" width="19" bestFit="1" customWidth="1"/>
    <col min="9" max="9" width="9.5703125" customWidth="1"/>
    <col min="10" max="10" width="13.5703125" bestFit="1" customWidth="1"/>
  </cols>
  <sheetData>
    <row r="2" spans="2:9" ht="18.75" thickBot="1" x14ac:dyDescent="0.3">
      <c r="B2" s="87" t="s">
        <v>101</v>
      </c>
      <c r="C2" s="88"/>
      <c r="D2" s="88"/>
      <c r="E2" s="88"/>
      <c r="F2" s="88"/>
      <c r="G2" s="88"/>
      <c r="H2" s="88"/>
      <c r="I2" s="89"/>
    </row>
    <row r="3" spans="2:9" ht="15.75" thickBot="1" x14ac:dyDescent="0.3">
      <c r="B3" s="1" t="s">
        <v>0</v>
      </c>
      <c r="C3" s="2"/>
      <c r="D3" s="90" t="s">
        <v>1</v>
      </c>
      <c r="E3" s="91"/>
      <c r="F3" s="90" t="s">
        <v>2</v>
      </c>
      <c r="G3" s="91"/>
      <c r="H3" s="90" t="s">
        <v>3</v>
      </c>
      <c r="I3" s="91"/>
    </row>
    <row r="4" spans="2:9" ht="15.75" thickBot="1" x14ac:dyDescent="0.3">
      <c r="B4" s="3" t="s">
        <v>4</v>
      </c>
      <c r="C4" s="4" t="s">
        <v>5</v>
      </c>
      <c r="D4" s="4" t="s">
        <v>4</v>
      </c>
      <c r="E4" s="4" t="s">
        <v>5</v>
      </c>
      <c r="F4" s="4" t="s">
        <v>4</v>
      </c>
      <c r="G4" s="4" t="s">
        <v>5</v>
      </c>
      <c r="H4" s="4" t="s">
        <v>4</v>
      </c>
      <c r="I4" s="4" t="s">
        <v>5</v>
      </c>
    </row>
    <row r="5" spans="2:9" ht="15.75" thickBot="1" x14ac:dyDescent="0.3">
      <c r="B5" s="5" t="s">
        <v>6</v>
      </c>
      <c r="C5" s="19">
        <v>45688</v>
      </c>
      <c r="D5" s="6" t="s">
        <v>7</v>
      </c>
      <c r="E5" s="19">
        <v>13196</v>
      </c>
      <c r="F5" s="6" t="s">
        <v>8</v>
      </c>
      <c r="G5" s="19">
        <v>140377</v>
      </c>
      <c r="H5" s="6" t="s">
        <v>9</v>
      </c>
      <c r="I5" s="19">
        <v>65751</v>
      </c>
    </row>
    <row r="6" spans="2:9" ht="15.75" thickBot="1" x14ac:dyDescent="0.3">
      <c r="B6" s="5" t="s">
        <v>10</v>
      </c>
      <c r="C6" s="19">
        <v>20016</v>
      </c>
      <c r="D6" s="6" t="s">
        <v>11</v>
      </c>
      <c r="E6" s="19">
        <v>12909</v>
      </c>
      <c r="F6" s="6" t="s">
        <v>12</v>
      </c>
      <c r="G6" s="19">
        <v>19438</v>
      </c>
      <c r="H6" s="6" t="s">
        <v>13</v>
      </c>
      <c r="I6" s="19">
        <v>63921</v>
      </c>
    </row>
    <row r="7" spans="2:9" ht="15.75" thickBot="1" x14ac:dyDescent="0.3">
      <c r="B7" s="5" t="s">
        <v>14</v>
      </c>
      <c r="C7" s="19">
        <v>40286</v>
      </c>
      <c r="D7" s="6" t="s">
        <v>15</v>
      </c>
      <c r="E7" s="19">
        <v>31577</v>
      </c>
      <c r="F7" s="6" t="s">
        <v>16</v>
      </c>
      <c r="G7" s="19">
        <v>30810</v>
      </c>
      <c r="H7" s="6" t="s">
        <v>17</v>
      </c>
      <c r="I7" s="19">
        <v>25508</v>
      </c>
    </row>
    <row r="8" spans="2:9" ht="15.75" thickBot="1" x14ac:dyDescent="0.3">
      <c r="B8" s="5" t="s">
        <v>18</v>
      </c>
      <c r="C8" s="19">
        <v>9450</v>
      </c>
      <c r="D8" s="6" t="s">
        <v>19</v>
      </c>
      <c r="E8" s="19">
        <v>26404</v>
      </c>
      <c r="F8" s="6" t="s">
        <v>20</v>
      </c>
      <c r="G8" s="19">
        <v>37289</v>
      </c>
      <c r="H8" s="6" t="s">
        <v>21</v>
      </c>
      <c r="I8" s="19">
        <v>19818</v>
      </c>
    </row>
    <row r="9" spans="2:9" ht="15.75" thickBot="1" x14ac:dyDescent="0.3">
      <c r="B9" s="5" t="s">
        <v>22</v>
      </c>
      <c r="C9" s="19">
        <v>5329</v>
      </c>
      <c r="D9" s="6" t="s">
        <v>23</v>
      </c>
      <c r="E9" s="19">
        <v>26908</v>
      </c>
      <c r="F9" s="6" t="s">
        <v>24</v>
      </c>
      <c r="G9" s="19">
        <v>53768</v>
      </c>
      <c r="H9" s="6" t="s">
        <v>25</v>
      </c>
      <c r="I9" s="19">
        <v>31843</v>
      </c>
    </row>
    <row r="10" spans="2:9" ht="15.75" thickBot="1" x14ac:dyDescent="0.3">
      <c r="B10" s="5" t="s">
        <v>26</v>
      </c>
      <c r="C10" s="19">
        <v>253529</v>
      </c>
      <c r="D10" s="6" t="s">
        <v>27</v>
      </c>
      <c r="E10" s="19">
        <v>37361</v>
      </c>
      <c r="F10" s="6" t="s">
        <v>28</v>
      </c>
      <c r="G10" s="19">
        <v>12518</v>
      </c>
      <c r="H10" s="6" t="s">
        <v>29</v>
      </c>
      <c r="I10" s="19">
        <v>121693</v>
      </c>
    </row>
    <row r="11" spans="2:9" ht="15.75" thickBot="1" x14ac:dyDescent="0.3">
      <c r="B11" s="5"/>
      <c r="C11" s="6"/>
      <c r="D11" s="6" t="s">
        <v>30</v>
      </c>
      <c r="E11" s="19">
        <v>17821</v>
      </c>
      <c r="F11" s="6" t="s">
        <v>31</v>
      </c>
      <c r="G11" s="19">
        <v>31145</v>
      </c>
      <c r="H11" s="6" t="s">
        <v>32</v>
      </c>
      <c r="I11" s="19">
        <v>22222</v>
      </c>
    </row>
    <row r="12" spans="2:9" ht="15.75" thickBot="1" x14ac:dyDescent="0.3">
      <c r="B12" s="5"/>
      <c r="C12" s="6"/>
      <c r="D12" s="6" t="s">
        <v>33</v>
      </c>
      <c r="E12" s="19">
        <v>85433</v>
      </c>
      <c r="F12" s="6" t="s">
        <v>34</v>
      </c>
      <c r="G12" s="19">
        <v>48315</v>
      </c>
      <c r="H12" s="7"/>
      <c r="I12" s="5"/>
    </row>
    <row r="13" spans="2:9" ht="15.75" thickBot="1" x14ac:dyDescent="0.3">
      <c r="B13" s="5"/>
      <c r="C13" s="6"/>
      <c r="D13" s="6" t="s">
        <v>35</v>
      </c>
      <c r="E13" s="19">
        <v>58045</v>
      </c>
      <c r="F13" s="6" t="s">
        <v>36</v>
      </c>
      <c r="G13" s="19">
        <v>22368</v>
      </c>
      <c r="H13" s="8"/>
      <c r="I13" s="6"/>
    </row>
    <row r="14" spans="2:9" ht="15.75" thickBot="1" x14ac:dyDescent="0.3">
      <c r="B14" s="5"/>
      <c r="C14" s="6"/>
      <c r="D14" s="6" t="s">
        <v>37</v>
      </c>
      <c r="E14" s="19">
        <v>13969</v>
      </c>
      <c r="F14" s="7"/>
      <c r="G14" s="5"/>
      <c r="H14" s="6"/>
      <c r="I14" s="6"/>
    </row>
    <row r="15" spans="2:9" ht="15.75" thickBot="1" x14ac:dyDescent="0.3">
      <c r="B15" s="3" t="s">
        <v>38</v>
      </c>
      <c r="C15" s="68">
        <v>374298</v>
      </c>
      <c r="D15" s="4" t="s">
        <v>38</v>
      </c>
      <c r="E15" s="68">
        <v>323623</v>
      </c>
      <c r="F15" s="9" t="s">
        <v>38</v>
      </c>
      <c r="G15" s="68">
        <v>396028</v>
      </c>
      <c r="H15" s="4" t="s">
        <v>38</v>
      </c>
      <c r="I15" s="68">
        <v>350756</v>
      </c>
    </row>
    <row r="16" spans="2:9" x14ac:dyDescent="0.25">
      <c r="B16" s="7"/>
      <c r="C16" s="7"/>
      <c r="D16" s="7"/>
      <c r="E16" s="7"/>
      <c r="F16" s="7"/>
      <c r="G16" s="7"/>
      <c r="H16" s="7"/>
      <c r="I16" s="7"/>
    </row>
    <row r="17" spans="2:9" x14ac:dyDescent="0.25">
      <c r="B17" s="7"/>
      <c r="C17" s="7"/>
      <c r="D17" s="7"/>
      <c r="E17" s="7"/>
      <c r="F17" s="7"/>
      <c r="G17" s="7"/>
      <c r="H17" s="7"/>
      <c r="I17" s="7"/>
    </row>
    <row r="18" spans="2:9" x14ac:dyDescent="0.25">
      <c r="B18" s="69" t="s">
        <v>39</v>
      </c>
      <c r="C18" s="70">
        <v>1444705</v>
      </c>
      <c r="F18" s="7"/>
      <c r="G18" s="7"/>
      <c r="H18" s="7"/>
      <c r="I18" s="7"/>
    </row>
    <row r="20" spans="2:9" ht="18" x14ac:dyDescent="0.25">
      <c r="B20" s="77" t="s">
        <v>100</v>
      </c>
      <c r="C20" s="77"/>
      <c r="D20" s="77"/>
      <c r="E20" s="77"/>
      <c r="F20" s="77"/>
      <c r="G20" s="77"/>
      <c r="H20" s="77"/>
      <c r="I20" s="77"/>
    </row>
    <row r="21" spans="2:9" x14ac:dyDescent="0.25">
      <c r="B21" s="15" t="s">
        <v>40</v>
      </c>
      <c r="C21" s="16" t="s">
        <v>5</v>
      </c>
      <c r="D21" s="15" t="s">
        <v>41</v>
      </c>
      <c r="E21" s="16" t="s">
        <v>5</v>
      </c>
      <c r="F21" s="15" t="s">
        <v>42</v>
      </c>
      <c r="G21" s="16" t="s">
        <v>5</v>
      </c>
      <c r="H21" s="15" t="s">
        <v>43</v>
      </c>
      <c r="I21" s="16" t="s">
        <v>5</v>
      </c>
    </row>
    <row r="22" spans="2:9" x14ac:dyDescent="0.25">
      <c r="B22" s="13" t="s">
        <v>7</v>
      </c>
      <c r="C22" s="11">
        <v>13196</v>
      </c>
      <c r="D22" s="13" t="s">
        <v>6</v>
      </c>
      <c r="E22" s="66">
        <v>45688</v>
      </c>
      <c r="F22" s="13" t="s">
        <v>12</v>
      </c>
      <c r="G22" s="67">
        <v>19438</v>
      </c>
      <c r="H22" s="13" t="s">
        <v>26</v>
      </c>
      <c r="I22" s="67">
        <v>253529</v>
      </c>
    </row>
    <row r="23" spans="2:9" x14ac:dyDescent="0.25">
      <c r="B23" s="13" t="s">
        <v>15</v>
      </c>
      <c r="C23" s="10">
        <v>31577</v>
      </c>
      <c r="D23" s="13" t="s">
        <v>10</v>
      </c>
      <c r="E23" s="66">
        <v>20016</v>
      </c>
      <c r="F23" s="13" t="s">
        <v>16</v>
      </c>
      <c r="G23" s="67">
        <v>30810</v>
      </c>
      <c r="H23" s="13" t="s">
        <v>8</v>
      </c>
      <c r="I23" s="67">
        <v>140377</v>
      </c>
    </row>
    <row r="24" spans="2:9" x14ac:dyDescent="0.25">
      <c r="B24" s="13" t="s">
        <v>19</v>
      </c>
      <c r="C24" s="10">
        <v>26404</v>
      </c>
      <c r="D24" s="13" t="s">
        <v>14</v>
      </c>
      <c r="E24" s="66">
        <v>40286</v>
      </c>
      <c r="F24" s="13" t="s">
        <v>20</v>
      </c>
      <c r="G24" s="67">
        <v>37289</v>
      </c>
      <c r="H24" s="14"/>
      <c r="I24" s="14"/>
    </row>
    <row r="25" spans="2:9" x14ac:dyDescent="0.25">
      <c r="B25" s="13" t="s">
        <v>27</v>
      </c>
      <c r="C25" s="10">
        <v>37361</v>
      </c>
      <c r="D25" s="13" t="s">
        <v>18</v>
      </c>
      <c r="E25" s="66">
        <v>9450</v>
      </c>
      <c r="F25" s="13" t="s">
        <v>24</v>
      </c>
      <c r="G25" s="67">
        <v>53768</v>
      </c>
      <c r="H25" s="14"/>
      <c r="I25" s="14"/>
    </row>
    <row r="26" spans="2:9" x14ac:dyDescent="0.25">
      <c r="B26" s="14" t="s">
        <v>30</v>
      </c>
      <c r="C26" s="11">
        <v>17821</v>
      </c>
      <c r="D26" s="13" t="s">
        <v>22</v>
      </c>
      <c r="E26" s="66">
        <v>5329</v>
      </c>
      <c r="F26" s="13" t="s">
        <v>34</v>
      </c>
      <c r="G26" s="67">
        <v>48315</v>
      </c>
      <c r="H26" s="14"/>
      <c r="I26" s="14"/>
    </row>
    <row r="27" spans="2:9" x14ac:dyDescent="0.25">
      <c r="B27" s="13" t="s">
        <v>28</v>
      </c>
      <c r="C27" s="11">
        <v>12518</v>
      </c>
      <c r="D27" s="13" t="s">
        <v>33</v>
      </c>
      <c r="E27" s="66">
        <v>85433</v>
      </c>
      <c r="F27" s="13" t="s">
        <v>36</v>
      </c>
      <c r="G27" s="67">
        <v>22368</v>
      </c>
      <c r="H27" s="14"/>
      <c r="I27" s="14"/>
    </row>
    <row r="28" spans="2:9" x14ac:dyDescent="0.25">
      <c r="B28" s="13" t="s">
        <v>31</v>
      </c>
      <c r="C28" s="11">
        <v>31145</v>
      </c>
      <c r="D28" s="13" t="s">
        <v>35</v>
      </c>
      <c r="E28" s="66">
        <v>58045</v>
      </c>
      <c r="F28" s="14"/>
      <c r="H28" s="14"/>
      <c r="I28" s="14"/>
    </row>
    <row r="29" spans="2:9" x14ac:dyDescent="0.25">
      <c r="B29" s="13" t="s">
        <v>9</v>
      </c>
      <c r="C29" s="11">
        <v>65751</v>
      </c>
      <c r="D29" s="13" t="s">
        <v>37</v>
      </c>
      <c r="E29" s="66">
        <v>13969</v>
      </c>
      <c r="F29" s="14"/>
      <c r="G29" s="14"/>
      <c r="H29" s="14"/>
      <c r="I29" s="14"/>
    </row>
    <row r="30" spans="2:9" x14ac:dyDescent="0.25">
      <c r="B30" s="13" t="s">
        <v>13</v>
      </c>
      <c r="C30" s="11">
        <v>63921</v>
      </c>
      <c r="D30" s="13" t="s">
        <v>11</v>
      </c>
      <c r="E30" s="66">
        <v>12909</v>
      </c>
      <c r="F30" s="14"/>
      <c r="G30" s="14"/>
      <c r="H30" s="14"/>
      <c r="I30" s="14"/>
    </row>
    <row r="31" spans="2:9" x14ac:dyDescent="0.25">
      <c r="B31" s="13" t="s">
        <v>17</v>
      </c>
      <c r="C31" s="11">
        <v>25508</v>
      </c>
      <c r="D31" s="13" t="s">
        <v>23</v>
      </c>
      <c r="E31" s="66">
        <v>26908</v>
      </c>
      <c r="F31" s="14"/>
      <c r="G31" s="14"/>
      <c r="H31" s="14"/>
      <c r="I31" s="14"/>
    </row>
    <row r="32" spans="2:9" x14ac:dyDescent="0.25">
      <c r="B32" s="13" t="s">
        <v>21</v>
      </c>
      <c r="C32" s="11">
        <v>19818</v>
      </c>
      <c r="D32" s="14"/>
      <c r="F32" s="14"/>
      <c r="G32" s="14"/>
      <c r="H32" s="14"/>
      <c r="I32" s="14"/>
    </row>
    <row r="33" spans="2:9" x14ac:dyDescent="0.25">
      <c r="B33" s="13" t="s">
        <v>25</v>
      </c>
      <c r="C33" s="11">
        <v>31843</v>
      </c>
      <c r="D33" s="14"/>
      <c r="E33" s="14"/>
      <c r="F33" s="14"/>
      <c r="G33" s="14"/>
      <c r="H33" s="14"/>
      <c r="I33" s="14"/>
    </row>
    <row r="34" spans="2:9" x14ac:dyDescent="0.25">
      <c r="B34" s="13" t="s">
        <v>29</v>
      </c>
      <c r="C34" s="11">
        <v>121693</v>
      </c>
      <c r="D34" s="14"/>
      <c r="E34" s="14"/>
      <c r="F34" s="14"/>
      <c r="G34" s="14"/>
      <c r="H34" s="14"/>
      <c r="I34" s="14"/>
    </row>
    <row r="35" spans="2:9" x14ac:dyDescent="0.25">
      <c r="B35" s="13" t="s">
        <v>32</v>
      </c>
      <c r="C35" s="11">
        <v>22222</v>
      </c>
      <c r="D35" s="14"/>
      <c r="E35" s="14"/>
      <c r="F35" s="14"/>
      <c r="G35" s="14"/>
      <c r="H35" s="14"/>
      <c r="I35" s="14"/>
    </row>
    <row r="36" spans="2:9" x14ac:dyDescent="0.25">
      <c r="B36" s="15" t="s">
        <v>44</v>
      </c>
      <c r="C36" s="17">
        <f>SUM(C22:C35)</f>
        <v>520778</v>
      </c>
      <c r="D36" s="15"/>
      <c r="E36" s="17">
        <f>SUM(E22:E31)</f>
        <v>318033</v>
      </c>
      <c r="F36" s="15"/>
      <c r="G36" s="17">
        <f>SUM(G22:G27)</f>
        <v>211988</v>
      </c>
      <c r="H36" s="15"/>
      <c r="I36" s="17">
        <f>SUM(I22:I23)</f>
        <v>393906</v>
      </c>
    </row>
    <row r="38" spans="2:9" x14ac:dyDescent="0.25">
      <c r="B38" s="15" t="s">
        <v>45</v>
      </c>
      <c r="C38" s="17">
        <f>SUM(C36+E36+G36+I36)</f>
        <v>1444705</v>
      </c>
    </row>
  </sheetData>
  <mergeCells count="5">
    <mergeCell ref="B2:I2"/>
    <mergeCell ref="D3:E3"/>
    <mergeCell ref="F3:G3"/>
    <mergeCell ref="H3:I3"/>
    <mergeCell ref="B20:I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Paticipantes x subsidios</vt:lpstr>
      <vt:lpstr>Participantes x genero</vt:lpstr>
      <vt:lpstr>Subsidios x paticipantes</vt:lpstr>
      <vt:lpstr>Acumulados de los subsidios</vt:lpstr>
      <vt:lpstr>Montos por programas</vt:lpstr>
      <vt:lpstr>Comercios activos</vt:lpstr>
      <vt:lpstr>Participantes x región y banco</vt:lpstr>
      <vt:lpstr>'Montos por programas'!_Hlk68604273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Sanchez Sosa</dc:creator>
  <cp:lastModifiedBy>Edgar Sanchez Sosa</cp:lastModifiedBy>
  <dcterms:created xsi:type="dcterms:W3CDTF">2022-07-11T13:00:26Z</dcterms:created>
  <dcterms:modified xsi:type="dcterms:W3CDTF">2022-07-11T19:59:16Z</dcterms:modified>
</cp:coreProperties>
</file>